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<sst xmlns="http://schemas.openxmlformats.org/spreadsheetml/2006/main" count="125" uniqueCount="121">
  <si>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</si>
  <si>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</si>
  <si>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</si>
  <si>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</si>
  <si>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</si>
  <si>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</si>
  <si>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</si>
  <si>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</si>
  <si>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</si>
  <si>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</si>
  <si>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</si>
  <si>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</si>
  <si>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</si>
  <si>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</si>
  <si>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</si>
  <si>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</si>
  <si>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</si>
  <si>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</si>
  <si>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</si>
  <si>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</si>
  <si>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</si>
  <si>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</si>
  <si>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</si>
  <si>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</si>
  <si>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</si>
  <si>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</si>
  <si>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</si>
  <si>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</si>
  <si>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</si>
  <si>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</si>
  <si>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</si>
  <si>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</si>
  <si>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</si>
  <si>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</si>
  <si>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</si>
  <si>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</si>
  <si>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</si>
  <si>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</si>
  <si>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</si>
  <si>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</si>
  <si>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</si>
  <si>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</si>
  <si>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</si>
  <si>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</si>
  <si>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</si>
  <si>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</si>
  <si>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</si>
  <si>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</si>
  <si>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</si>
  <si>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</si>
  <si>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</si>
  <si>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</si>
  <si>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</si>
  <si>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</si>
  <si>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</si>
  <si>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</si>
  <si>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</si>
  <si>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</si>
  <si>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</si>
  <si>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</si>
  <si>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</si>
  <si>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</si>
  <si>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</si>
  <si>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</si>
  <si>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</si>
  <si>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</si>
  <si>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</si>
  <si>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</si>
  <si>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</si>
  <si>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</si>
  <si>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</si>
  <si>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</si>
  <si>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</si>
  <si>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</si>
  <si>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</si>
  <si>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</si>
  <si>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</si>
  <si>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</si>
  <si>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</si>
  <si>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</si>
  <si>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</si>
  <si>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</si>
  <si>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</si>
  <si>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</si>
  <si>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</si>
  <si>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</si>
  <si>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</si>
  <si>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</si>
  <si>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</si>
  <si>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</si>
  <si>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</si>
  <si>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</si>
  <si>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</si>
  <si>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</si>
  <si>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</si>
  <si>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</si>
  <si>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</si>
  <si>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</si>
  <si>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</si>
  <si>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</si>
  <si>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</si>
  <si>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</si>
  <si>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</si>
  <si>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</si>
  <si>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</si>
  <si>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</si>
  <si>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</si>
  <si>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</si>
  <si>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</si>
  <si>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</si>
  <si>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</si>
  <si>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</si>
  <si>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</si>
  <si>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</si>
  <si>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</si>
  <si>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</si>
  <si>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</si>
  <si>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</si>
  <si>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</si>
  <si>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</si>
  <si>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16.09.16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</si>
</sst>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108050095.13000001</v>
      </c>
      <c r="I8" s="71">
        <f>H8/D8*100</f>
        <v>73.53314710437677</v>
      </c>
      <c r="J8" s="71">
        <f>H8/(L8+M8+N8+O8+P8+Q8+R8+N25+O25+P25+Q25+R25+S8+S25+T8)*100</f>
        <v>96.31159658435375</v>
      </c>
      <c r="K8" s="64">
        <f>K9+K17</f>
        <v>2896856.8399999985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28288163.090000004</v>
      </c>
      <c r="I9" s="45">
        <f>H9/D9*100</f>
        <v>71.17098428735227</v>
      </c>
      <c r="J9" s="45">
        <f>H9/(L9+M9+N9+O9+P9+Q9+R9+S9+T9+M17+N17+O17+P17+Q17+R17+S17+T17)*100</f>
        <v>90.71074238046832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8966410.81</v>
      </c>
      <c r="I17" s="46">
        <f t="shared" si="3"/>
        <v>73.46084870183603</v>
      </c>
      <c r="J17" s="92">
        <f>H17/(L17+M17+N17+O17+P17+Q17+R17+S17+T17)*100</f>
        <v>75.8937528184824</v>
      </c>
      <c r="K17" s="72">
        <f>L17+M17+N17+O17+P17+Q17+R17+S17+T17-H17</f>
        <v>2848014.59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79761932.04</v>
      </c>
      <c r="I25" s="45">
        <f>H25/D25*100</f>
        <v>74.40902089086025</v>
      </c>
      <c r="J25" s="69">
        <f>H25/(L25+M25+N25+O25+P25+Q25+R25+S25+T25)*100</f>
        <v>88.76111919542737</v>
      </c>
      <c r="K25" s="52">
        <f>L25+M25+N25+O25+P25+Q25+R25+S25+T25-H25</f>
        <v>10099409.00999999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>H31/D31*100</f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aca="true" t="shared" si="12" ref="I35:I41">H35/D35*100</f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2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45853761.39</v>
      </c>
      <c r="I47" s="65">
        <f>H47/D47*100</f>
        <v>48.039405313530345</v>
      </c>
      <c r="J47" s="65">
        <f>H48/(L48+M48+N48+O48+P48+Q48+R48+S48+T48)*100</f>
        <v>69.59600376883674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45853761.39</v>
      </c>
      <c r="I48" s="48">
        <f>H48/D48*100</f>
        <v>48.039405313530345</v>
      </c>
      <c r="J48" s="69">
        <f>H48/(L48+M48+N48+O48+P48+Q48+R48+S48+T48)*100</f>
        <v>69.59600376883674</v>
      </c>
      <c r="K48" s="52">
        <f>L48+M48+N48+O48+P48+Q48+R48+S48+T48-H48</f>
        <v>20031862.65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</f>
        <v>749670.55</v>
      </c>
      <c r="I54" s="46">
        <f>H54/D54*100</f>
        <v>68.15186818181819</v>
      </c>
      <c r="J54" s="68">
        <f>H54/(L54+M54+N54+O54+P54+Q54+R54+S54+T54)*100</f>
        <v>79.57389746681508</v>
      </c>
      <c r="K54" s="52">
        <f t="shared" si="7"/>
        <v>192435.55999999994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</f>
        <v>3421766.61</v>
      </c>
      <c r="I78" s="46">
        <f>H78/D78*100</f>
        <v>87.15232167767691</v>
      </c>
      <c r="J78" s="68">
        <f>H78/(L78+M78+N78+O78+P78+Q78+R78+S78+T78)*100</f>
        <v>87.15232167767691</v>
      </c>
      <c r="K78" s="52">
        <f t="shared" si="7"/>
        <v>504424.39000000013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1400000+4300000+1082142</f>
        <v>6782142</v>
      </c>
      <c r="I85" s="46">
        <f>H85/D85*100</f>
        <v>58.46674137931035</v>
      </c>
      <c r="J85" s="68">
        <f>H85/(L85+M85+N85+O85+P85+Q85+R85+S85+T85)*100</f>
        <v>82.50781021897811</v>
      </c>
      <c r="K85" s="52">
        <f t="shared" si="7"/>
        <v>1437858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153903856.52</v>
      </c>
      <c r="I101" s="44">
        <f>H101/D101*100</f>
        <v>63.49405401067184</v>
      </c>
      <c r="J101" s="44">
        <f>H101/(L101+M101+N101+O101+P101+Q101+R101+S101+T101)*100</f>
        <v>82.33147286353041</v>
      </c>
      <c r="K101" s="52">
        <f t="shared" si="18"/>
        <v>33028128.49999997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2016-09-16T11:30:44Z</dcterms:modified>
  <cp:category/>
  <cp:version/>
  <cp:contentType/>
  <cp:contentStatus/>
</cp:coreProperties>
</file>